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B74CC57C-4F77-470F-8E5A-3BFBCB4BE22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8" i="3" l="1"/>
  <c r="AQ8" i="3"/>
  <c r="AP8" i="3"/>
  <c r="AO8" i="3"/>
  <c r="AN8" i="3"/>
  <c r="AM8" i="3"/>
  <c r="AG8" i="3"/>
  <c r="K13" i="3" s="1"/>
  <c r="AE8" i="3"/>
  <c r="AF8" i="3" s="1"/>
  <c r="AD8" i="3"/>
  <c r="AC8" i="3"/>
  <c r="AB8" i="3"/>
  <c r="AA8" i="3"/>
  <c r="W8" i="3"/>
  <c r="U8" i="3"/>
  <c r="T8" i="3"/>
  <c r="S8" i="3"/>
  <c r="R8" i="3"/>
  <c r="Q8" i="3"/>
  <c r="K8" i="3"/>
  <c r="K12" i="3" s="1"/>
  <c r="I8" i="3"/>
  <c r="H8" i="3"/>
  <c r="H12" i="3" s="1"/>
  <c r="G8" i="3"/>
  <c r="G12" i="3" s="1"/>
  <c r="F8" i="3"/>
  <c r="F12" i="3" s="1"/>
  <c r="E8" i="3"/>
  <c r="E12" i="3" s="1"/>
  <c r="K14" i="3" l="1"/>
  <c r="I12" i="3"/>
  <c r="AR8" i="3"/>
  <c r="F13" i="3"/>
  <c r="F14" i="3" s="1"/>
  <c r="H13" i="3"/>
  <c r="E13" i="3"/>
  <c r="E14" i="3" s="1"/>
  <c r="G13" i="3"/>
  <c r="G14" i="3" s="1"/>
  <c r="I13" i="3"/>
  <c r="O13" i="3" s="1"/>
  <c r="I14" i="3" l="1"/>
  <c r="O14" i="3" s="1"/>
  <c r="J13" i="3"/>
  <c r="N13" i="3"/>
  <c r="L13" i="3"/>
  <c r="M13" i="3"/>
  <c r="L14" i="3"/>
  <c r="H14" i="3"/>
  <c r="M14" i="3" s="1"/>
  <c r="J14" i="3" l="1"/>
  <c r="N14" i="3"/>
</calcChain>
</file>

<file path=xl/sharedStrings.xml><?xml version="1.0" encoding="utf-8"?>
<sst xmlns="http://schemas.openxmlformats.org/spreadsheetml/2006/main" count="76" uniqueCount="33">
  <si>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</si>
  <si>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</si>
  <si>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</si>
  <si>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</si>
  <si>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</si>
  <si>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</si>
  <si>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</si>
  <si>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</si>
  <si>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</si>
  <si>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</si>
  <si>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</si>
  <si>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</si>
  <si>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</si>
  <si>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</si>
  <si>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</si>
  <si>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</si>
  <si>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</si>
  <si>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</si>
  <si>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</si>
  <si>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SoJy = Sotkamon Jymy  (1909)</t>
  </si>
  <si>
    <t xml:space="preserve">    Runkosarja TOP-10</t>
  </si>
  <si>
    <t>Jatkosarjat</t>
  </si>
  <si>
    <t xml:space="preserve">  Runkosarja TOP-10</t>
  </si>
  <si>
    <t>ka/l+t</t>
  </si>
  <si>
    <t>ka/kl</t>
  </si>
  <si>
    <t>Sotkamon Jymy-Pesis  (1998),  kasvattajaseura</t>
  </si>
  <si>
    <t>2.</t>
  </si>
  <si>
    <t>Eero Heikkinen</t>
  </si>
  <si>
    <t>SoJy  3</t>
  </si>
  <si>
    <t>3.</t>
  </si>
  <si>
    <t>SoJy  2</t>
  </si>
  <si>
    <t>7.3.2006   Sotkamo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</si>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</sst>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4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2" fillId="3" borderId="1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164" fontId="2" fillId="3" borderId="3" xfId="0" applyNumberFormat="1" applyFont="1" applyFill="1" applyBorder="1" applyAlignment="1">
      <alignment horizontal="center" vertical="top"/>
    </xf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7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39" t="s">
        <v>27</v>
      </c>
      <c r="C1" s="2"/>
      <c r="D1" s="3"/>
      <c r="E1" s="4" t="s">
        <v>31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6"/>
      <c r="D2" s="57"/>
      <c r="E2" s="8" t="s">
        <v>7</v>
      </c>
      <c r="F2" s="21"/>
      <c r="G2" s="21"/>
      <c r="H2" s="21"/>
      <c r="I2" s="28"/>
      <c r="J2" s="9"/>
      <c r="K2" s="20"/>
      <c r="L2" s="17" t="s">
        <v>20</v>
      </c>
      <c r="M2" s="21"/>
      <c r="N2" s="21"/>
      <c r="O2" s="27"/>
      <c r="P2" s="6"/>
      <c r="Q2" s="17" t="s">
        <v>21</v>
      </c>
      <c r="R2" s="21"/>
      <c r="S2" s="21"/>
      <c r="T2" s="21"/>
      <c r="U2" s="28"/>
      <c r="V2" s="27"/>
      <c r="W2" s="6"/>
      <c r="X2" s="58" t="s">
        <v>12</v>
      </c>
      <c r="Y2" s="59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22</v>
      </c>
      <c r="AI2" s="21"/>
      <c r="AJ2" s="21"/>
      <c r="AK2" s="27"/>
      <c r="AL2" s="6"/>
      <c r="AM2" s="17" t="s">
        <v>21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40"/>
      <c r="M4" s="7"/>
      <c r="N4" s="7"/>
      <c r="O4" s="7"/>
      <c r="P4" s="10"/>
      <c r="Q4" s="12"/>
      <c r="R4" s="12"/>
      <c r="S4" s="13"/>
      <c r="T4" s="12"/>
      <c r="U4" s="12"/>
      <c r="V4" s="60"/>
      <c r="W4" s="18"/>
      <c r="X4" s="12">
        <v>2020</v>
      </c>
      <c r="Y4" s="12" t="s">
        <v>26</v>
      </c>
      <c r="Z4" s="1" t="s">
        <v>28</v>
      </c>
      <c r="AA4" s="12"/>
      <c r="AB4" s="12"/>
      <c r="AC4" s="12"/>
      <c r="AD4" s="12"/>
      <c r="AE4" s="12"/>
      <c r="AF4" s="31"/>
      <c r="AG4" s="18"/>
      <c r="AH4" s="40"/>
      <c r="AI4" s="7"/>
      <c r="AJ4" s="7"/>
      <c r="AK4" s="7"/>
      <c r="AL4" s="66"/>
      <c r="AM4" s="12">
        <v>2</v>
      </c>
      <c r="AN4" s="12">
        <v>0</v>
      </c>
      <c r="AO4" s="13">
        <v>6</v>
      </c>
      <c r="AP4" s="12">
        <v>2</v>
      </c>
      <c r="AQ4" s="12">
        <v>9</v>
      </c>
      <c r="AR4" s="55">
        <v>0.75</v>
      </c>
      <c r="AS4" s="18">
        <v>12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40"/>
      <c r="M5" s="7"/>
      <c r="N5" s="7"/>
      <c r="O5" s="7"/>
      <c r="P5" s="10"/>
      <c r="Q5" s="12"/>
      <c r="R5" s="12"/>
      <c r="S5" s="13"/>
      <c r="T5" s="12"/>
      <c r="U5" s="12"/>
      <c r="V5" s="60"/>
      <c r="W5" s="18"/>
      <c r="X5" s="67">
        <v>2021</v>
      </c>
      <c r="Y5" s="67" t="s">
        <v>29</v>
      </c>
      <c r="Z5" s="68" t="s">
        <v>30</v>
      </c>
      <c r="AA5" s="67">
        <v>5</v>
      </c>
      <c r="AB5" s="67">
        <v>0</v>
      </c>
      <c r="AC5" s="67">
        <v>1</v>
      </c>
      <c r="AD5" s="67">
        <v>6</v>
      </c>
      <c r="AE5" s="67">
        <v>7</v>
      </c>
      <c r="AF5" s="69">
        <v>0.30430000000000001</v>
      </c>
      <c r="AG5" s="70">
        <v>23</v>
      </c>
      <c r="AH5" s="7"/>
      <c r="AI5" s="7"/>
      <c r="AJ5" s="7"/>
      <c r="AK5" s="7"/>
      <c r="AL5" s="16"/>
      <c r="AM5" s="67">
        <v>1</v>
      </c>
      <c r="AN5" s="67">
        <v>0</v>
      </c>
      <c r="AO5" s="71">
        <v>0</v>
      </c>
      <c r="AP5" s="67">
        <v>0</v>
      </c>
      <c r="AQ5" s="67">
        <v>0</v>
      </c>
      <c r="AR5" s="72">
        <v>0</v>
      </c>
      <c r="AS5" s="70">
        <v>7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1"/>
      <c r="K6" s="18"/>
      <c r="L6" s="40"/>
      <c r="M6" s="7"/>
      <c r="N6" s="7"/>
      <c r="O6" s="7"/>
      <c r="P6" s="10"/>
      <c r="Q6" s="12"/>
      <c r="R6" s="12"/>
      <c r="S6" s="13"/>
      <c r="T6" s="12"/>
      <c r="U6" s="12"/>
      <c r="V6" s="60"/>
      <c r="W6" s="18"/>
      <c r="X6" s="67">
        <v>2022</v>
      </c>
      <c r="Y6" s="67" t="s">
        <v>32</v>
      </c>
      <c r="Z6" s="68" t="s">
        <v>30</v>
      </c>
      <c r="AA6" s="67">
        <v>11</v>
      </c>
      <c r="AB6" s="67">
        <v>0</v>
      </c>
      <c r="AC6" s="67">
        <v>3</v>
      </c>
      <c r="AD6" s="67">
        <v>12</v>
      </c>
      <c r="AE6" s="67">
        <v>36</v>
      </c>
      <c r="AF6" s="69">
        <v>0.67920000000000003</v>
      </c>
      <c r="AG6" s="70">
        <v>53</v>
      </c>
      <c r="AH6" s="40"/>
      <c r="AI6" s="7"/>
      <c r="AJ6" s="7"/>
      <c r="AK6" s="7"/>
      <c r="AL6" s="10"/>
      <c r="AM6" s="12">
        <v>2</v>
      </c>
      <c r="AN6" s="12">
        <v>0</v>
      </c>
      <c r="AO6" s="13">
        <v>0</v>
      </c>
      <c r="AP6" s="12">
        <v>0</v>
      </c>
      <c r="AQ6" s="12">
        <v>4</v>
      </c>
      <c r="AR6" s="55">
        <v>0.36359999999999998</v>
      </c>
      <c r="AS6" s="10">
        <v>11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1"/>
      <c r="K7" s="18"/>
      <c r="L7" s="40"/>
      <c r="M7" s="7"/>
      <c r="N7" s="7"/>
      <c r="O7" s="7"/>
      <c r="Q7" s="12"/>
      <c r="R7" s="12"/>
      <c r="S7" s="13"/>
      <c r="T7" s="12"/>
      <c r="U7" s="12"/>
      <c r="V7" s="13"/>
      <c r="W7" s="18"/>
      <c r="X7" s="12">
        <v>2023</v>
      </c>
      <c r="Y7" s="12" t="s">
        <v>32</v>
      </c>
      <c r="Z7" s="1" t="s">
        <v>30</v>
      </c>
      <c r="AA7" s="12">
        <v>12</v>
      </c>
      <c r="AB7" s="12">
        <v>0</v>
      </c>
      <c r="AC7" s="12">
        <v>8</v>
      </c>
      <c r="AD7" s="12">
        <v>14</v>
      </c>
      <c r="AE7" s="12">
        <v>29</v>
      </c>
      <c r="AF7" s="65">
        <v>0.60416666666666663</v>
      </c>
      <c r="AG7" s="10">
        <v>48</v>
      </c>
      <c r="AH7" s="40"/>
      <c r="AI7" s="7"/>
      <c r="AJ7" s="7"/>
      <c r="AK7" s="7"/>
      <c r="AL7" s="10"/>
      <c r="AM7" s="12">
        <v>5</v>
      </c>
      <c r="AN7" s="12">
        <v>2</v>
      </c>
      <c r="AO7" s="13">
        <v>4</v>
      </c>
      <c r="AP7" s="12">
        <v>5</v>
      </c>
      <c r="AQ7" s="12">
        <v>16</v>
      </c>
      <c r="AR7" s="55">
        <v>0.5</v>
      </c>
      <c r="AS7" s="73">
        <v>32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5">
        <f>SUM(E4:E7)</f>
        <v>0</v>
      </c>
      <c r="F8" s="35">
        <f>SUM(F4:F7)</f>
        <v>0</v>
      </c>
      <c r="G8" s="35">
        <f>SUM(G4:G7)</f>
        <v>0</v>
      </c>
      <c r="H8" s="35">
        <f>SUM(H4:H7)</f>
        <v>0</v>
      </c>
      <c r="I8" s="35">
        <f>SUM(I4:I7)</f>
        <v>0</v>
      </c>
      <c r="J8" s="36">
        <v>0</v>
      </c>
      <c r="K8" s="20">
        <f>SUM(K4:K7)</f>
        <v>0</v>
      </c>
      <c r="L8" s="17"/>
      <c r="M8" s="28"/>
      <c r="N8" s="41"/>
      <c r="O8" s="42"/>
      <c r="P8" s="10"/>
      <c r="Q8" s="35">
        <f>SUM(Q4:Q7)</f>
        <v>0</v>
      </c>
      <c r="R8" s="35">
        <f>SUM(R4:R7)</f>
        <v>0</v>
      </c>
      <c r="S8" s="35">
        <f>SUM(S4:S7)</f>
        <v>0</v>
      </c>
      <c r="T8" s="35">
        <f>SUM(T4:T7)</f>
        <v>0</v>
      </c>
      <c r="U8" s="35">
        <f>SUM(U4:U7)</f>
        <v>0</v>
      </c>
      <c r="V8" s="15">
        <v>0</v>
      </c>
      <c r="W8" s="20">
        <f>SUM(W4:W7)</f>
        <v>0</v>
      </c>
      <c r="X8" s="54" t="s">
        <v>13</v>
      </c>
      <c r="Y8" s="11"/>
      <c r="Z8" s="9"/>
      <c r="AA8" s="35">
        <f>SUM(AA4:AA7)</f>
        <v>28</v>
      </c>
      <c r="AB8" s="35">
        <f>SUM(AB4:AB7)</f>
        <v>0</v>
      </c>
      <c r="AC8" s="35">
        <f>SUM(AC4:AC7)</f>
        <v>12</v>
      </c>
      <c r="AD8" s="35">
        <f>SUM(AD4:AD7)</f>
        <v>32</v>
      </c>
      <c r="AE8" s="35">
        <f>SUM(AE4:AE7)</f>
        <v>72</v>
      </c>
      <c r="AF8" s="36">
        <f>PRODUCT(AE8/AG8)</f>
        <v>0.58064516129032262</v>
      </c>
      <c r="AG8" s="20">
        <f>SUM(AG4:AG7)</f>
        <v>124</v>
      </c>
      <c r="AH8" s="17"/>
      <c r="AI8" s="28"/>
      <c r="AJ8" s="41"/>
      <c r="AK8" s="42"/>
      <c r="AL8" s="10"/>
      <c r="AM8" s="35">
        <f>SUM(AM4:AM7)</f>
        <v>10</v>
      </c>
      <c r="AN8" s="35">
        <f>SUM(AN4:AN7)</f>
        <v>2</v>
      </c>
      <c r="AO8" s="35">
        <f>SUM(AO4:AO7)</f>
        <v>10</v>
      </c>
      <c r="AP8" s="35">
        <f>SUM(AP4:AP7)</f>
        <v>7</v>
      </c>
      <c r="AQ8" s="35">
        <f>SUM(AQ4:AQ7)</f>
        <v>29</v>
      </c>
      <c r="AR8" s="36">
        <f>PRODUCT(AQ8/AS8)</f>
        <v>0.46774193548387094</v>
      </c>
      <c r="AS8" s="38">
        <f>SUM(AS4:AS7)</f>
        <v>62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7"/>
      <c r="K9" s="18"/>
      <c r="L9" s="10"/>
      <c r="M9" s="10"/>
      <c r="N9" s="10"/>
      <c r="O9" s="10"/>
      <c r="P9" s="16"/>
      <c r="Q9" s="16"/>
      <c r="R9" s="16"/>
      <c r="S9" s="16"/>
      <c r="T9" s="16"/>
      <c r="U9" s="10"/>
      <c r="V9" s="10"/>
      <c r="W9" s="18"/>
      <c r="X9" s="16"/>
      <c r="Y9" s="16"/>
      <c r="Z9" s="16"/>
      <c r="AA9" s="16"/>
      <c r="AB9" s="16"/>
      <c r="AC9" s="16"/>
      <c r="AD9" s="16"/>
      <c r="AE9" s="16"/>
      <c r="AF9" s="37"/>
      <c r="AG9" s="18"/>
      <c r="AH9" s="10"/>
      <c r="AI9" s="10"/>
      <c r="AJ9" s="10"/>
      <c r="AK9" s="10"/>
      <c r="AL9" s="16"/>
      <c r="AM9" s="16"/>
      <c r="AN9" s="16"/>
      <c r="AO9" s="16"/>
      <c r="AP9" s="16"/>
      <c r="AQ9" s="10"/>
      <c r="AR9" s="10"/>
      <c r="AS9" s="18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7" t="s">
        <v>16</v>
      </c>
      <c r="C10" s="48"/>
      <c r="D10" s="49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24</v>
      </c>
      <c r="Q10" s="16"/>
      <c r="R10" s="16" t="s">
        <v>10</v>
      </c>
      <c r="S10" s="16"/>
      <c r="T10" s="53" t="s">
        <v>25</v>
      </c>
      <c r="U10" s="10"/>
      <c r="V10" s="18"/>
      <c r="W10" s="18"/>
      <c r="X10" s="18"/>
      <c r="Y10" s="18"/>
      <c r="Z10" s="18"/>
      <c r="AA10" s="18"/>
      <c r="AB10" s="18"/>
      <c r="AC10" s="16"/>
      <c r="AD10" s="16"/>
      <c r="AE10" s="16"/>
      <c r="AF10" s="16"/>
      <c r="AG10" s="16"/>
      <c r="AH10" s="16"/>
      <c r="AI10" s="16"/>
      <c r="AJ10" s="16"/>
      <c r="AK10" s="16"/>
      <c r="AM10" s="18"/>
      <c r="AN10" s="18"/>
      <c r="AO10" s="18"/>
      <c r="AP10" s="18"/>
      <c r="AQ10" s="18"/>
      <c r="AR10" s="18"/>
      <c r="AS10" s="18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0" t="s">
        <v>15</v>
      </c>
      <c r="C11" s="3"/>
      <c r="D11" s="51"/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64">
        <v>0</v>
      </c>
      <c r="K11" s="16">
        <v>0</v>
      </c>
      <c r="L11" s="52">
        <v>0</v>
      </c>
      <c r="M11" s="52">
        <v>0</v>
      </c>
      <c r="N11" s="52">
        <v>0</v>
      </c>
      <c r="O11" s="52">
        <v>0</v>
      </c>
      <c r="Q11" s="16"/>
      <c r="R11" s="16"/>
      <c r="S11" s="16"/>
      <c r="T11" s="53" t="s">
        <v>19</v>
      </c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2" t="s">
        <v>11</v>
      </c>
      <c r="C12" s="33"/>
      <c r="D12" s="34"/>
      <c r="E12" s="46">
        <f>PRODUCT(E8+Q8)</f>
        <v>0</v>
      </c>
      <c r="F12" s="46">
        <f>PRODUCT(F8+R8)</f>
        <v>0</v>
      </c>
      <c r="G12" s="46">
        <f>PRODUCT(G8+S8)</f>
        <v>0</v>
      </c>
      <c r="H12" s="46">
        <f>PRODUCT(H8+T8)</f>
        <v>0</v>
      </c>
      <c r="I12" s="46">
        <f>PRODUCT(I8+U8)</f>
        <v>0</v>
      </c>
      <c r="J12" s="64">
        <v>0</v>
      </c>
      <c r="K12" s="16">
        <f>PRODUCT(K8+W8)</f>
        <v>0</v>
      </c>
      <c r="L12" s="52">
        <v>0</v>
      </c>
      <c r="M12" s="52">
        <v>0</v>
      </c>
      <c r="N12" s="52">
        <v>0</v>
      </c>
      <c r="O12" s="52">
        <v>0</v>
      </c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9" t="s">
        <v>12</v>
      </c>
      <c r="C13" s="30"/>
      <c r="D13" s="29"/>
      <c r="E13" s="46">
        <f>PRODUCT(AA8+AM8)</f>
        <v>38</v>
      </c>
      <c r="F13" s="46">
        <f>PRODUCT(AB8+AN8)</f>
        <v>2</v>
      </c>
      <c r="G13" s="46">
        <f>PRODUCT(AC8+AO8)</f>
        <v>22</v>
      </c>
      <c r="H13" s="46">
        <f>PRODUCT(AD8+AP8)</f>
        <v>39</v>
      </c>
      <c r="I13" s="46">
        <f>PRODUCT(AE8+AQ8)</f>
        <v>101</v>
      </c>
      <c r="J13" s="64">
        <f>PRODUCT(I13/K13)</f>
        <v>0.543010752688172</v>
      </c>
      <c r="K13" s="10">
        <f>PRODUCT(AG8+AS8)</f>
        <v>186</v>
      </c>
      <c r="L13" s="52">
        <f>PRODUCT((F13+G13)/E13)</f>
        <v>0.63157894736842102</v>
      </c>
      <c r="M13" s="52">
        <f>PRODUCT(H13/E13)</f>
        <v>1.0263157894736843</v>
      </c>
      <c r="N13" s="52">
        <f>PRODUCT((F13+G13+H13)/E13)</f>
        <v>1.6578947368421053</v>
      </c>
      <c r="O13" s="52">
        <f>PRODUCT(I13/E13)</f>
        <v>2.6578947368421053</v>
      </c>
      <c r="Q13" s="16"/>
      <c r="R13" s="16"/>
      <c r="S13" s="16"/>
      <c r="T13" s="16"/>
      <c r="U13" s="10"/>
      <c r="V13" s="10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3" t="s">
        <v>13</v>
      </c>
      <c r="C14" s="44"/>
      <c r="D14" s="45"/>
      <c r="E14" s="46">
        <f>SUM(E11:E13)</f>
        <v>38</v>
      </c>
      <c r="F14" s="46">
        <f t="shared" ref="F14:I14" si="0">SUM(F11:F13)</f>
        <v>2</v>
      </c>
      <c r="G14" s="46">
        <f t="shared" si="0"/>
        <v>22</v>
      </c>
      <c r="H14" s="46">
        <f t="shared" si="0"/>
        <v>39</v>
      </c>
      <c r="I14" s="46">
        <f t="shared" si="0"/>
        <v>101</v>
      </c>
      <c r="J14" s="64">
        <f>PRODUCT(I14/K14)</f>
        <v>0.543010752688172</v>
      </c>
      <c r="K14" s="16">
        <f>SUM(K11:K13)</f>
        <v>186</v>
      </c>
      <c r="L14" s="52">
        <f>PRODUCT((F14+G14)/E14)</f>
        <v>0.63157894736842102</v>
      </c>
      <c r="M14" s="52">
        <f>PRODUCT(H14/E14)</f>
        <v>1.0263157894736843</v>
      </c>
      <c r="N14" s="52">
        <f>PRODUCT((F14+G14+H14)/E14)</f>
        <v>1.6578947368421053</v>
      </c>
      <c r="O14" s="52">
        <f>PRODUCT(I14/E14)</f>
        <v>2.6578947368421053</v>
      </c>
      <c r="Q14" s="10"/>
      <c r="R14" s="10"/>
      <c r="S14" s="10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0"/>
      <c r="AI179" s="10"/>
      <c r="AJ179" s="10"/>
      <c r="AK179" s="10"/>
      <c r="AL179" s="10"/>
    </row>
  </sheetData>
  <sortState xmlns:xlrd2="http://schemas.microsoft.com/office/spreadsheetml/2017/richdata2" ref="X6:AS7">
    <sortCondition ref="X6: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2023-09-11T16:58:46Z</dcterms:modified>
</cp:coreProperties>
</file>